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 firstSheet="1" activeTab="2"/>
  </bookViews>
  <sheets>
    <sheet name="汇总表" sheetId="3" r:id="rId1"/>
    <sheet name="【标表1】投标报价汇总表" sheetId="1" r:id="rId2"/>
    <sheet name="【标表2】工程量清单表" sheetId="2" r:id="rId3"/>
  </sheets>
  <definedNames>
    <definedName name="_xlnm.Print_Area" localSheetId="1">【标表1】投标报价汇总表!$A$1:$E$18</definedName>
    <definedName name="_xlnm.Print_Area" localSheetId="2">【标表2】工程量清单表!$A$1:$F$112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<sst xmlns="http://schemas.openxmlformats.org/spreadsheetml/2006/main" count="320" uniqueCount="185">
  <si>
    <t>盐都区新建公交站台项目报价汇总表</t>
  </si>
  <si>
    <t>序号</t>
  </si>
  <si>
    <t>项目名称</t>
  </si>
  <si>
    <t>投标总价(元)</t>
  </si>
  <si>
    <t>备注</t>
  </si>
  <si>
    <t>盐都区新建公交站台项目</t>
  </si>
  <si>
    <t>安全生产费</t>
  </si>
  <si>
    <t>最高投标限价剔除不可竞争部分价格的1.5%</t>
  </si>
  <si>
    <t>工伤保险费</t>
  </si>
  <si>
    <t>最高投标限价剔除不可竞争部分价格的3‰</t>
  </si>
  <si>
    <t>建筑工程一切险和第三方责任险</t>
  </si>
  <si>
    <t>最高投标限价剔除不可竞争部分价格的0.9‰和0.6‰</t>
  </si>
  <si>
    <t>交通管制费</t>
  </si>
  <si>
    <t>该项为不可竞争费用，最终凭发票计取</t>
  </si>
  <si>
    <t>合计（1）+（2）...（4）</t>
  </si>
  <si>
    <t>说明：请各投标人按照汇总表顺序填写</t>
  </si>
  <si>
    <t>投标报价汇总表</t>
  </si>
  <si>
    <t>合同段：盐都区新建公交站台项目</t>
  </si>
  <si>
    <t/>
  </si>
  <si>
    <t>标表1</t>
  </si>
  <si>
    <t>章次</t>
  </si>
  <si>
    <t>科目名称</t>
  </si>
  <si>
    <t>金额（元）</t>
  </si>
  <si>
    <t>1</t>
  </si>
  <si>
    <t>100</t>
  </si>
  <si>
    <t xml:space="preserve">  总 则</t>
  </si>
  <si>
    <t>2</t>
  </si>
  <si>
    <t>200</t>
  </si>
  <si>
    <t xml:space="preserve">  路 基</t>
  </si>
  <si>
    <t>3</t>
  </si>
  <si>
    <t>300</t>
  </si>
  <si>
    <t xml:space="preserve">  路 面</t>
  </si>
  <si>
    <t>4</t>
  </si>
  <si>
    <t>600</t>
  </si>
  <si>
    <t xml:space="preserve">  安全设施及预埋管线</t>
  </si>
  <si>
    <t>5</t>
  </si>
  <si>
    <t>700</t>
  </si>
  <si>
    <t xml:space="preserve">  绿化及环境保护设施</t>
  </si>
  <si>
    <t>6</t>
  </si>
  <si>
    <t>第100章至第700章合计</t>
  </si>
  <si>
    <t>7</t>
  </si>
  <si>
    <t>已包含在清单合计中的材料、工程设备、专业工程暂估价合计</t>
  </si>
  <si>
    <t>8</t>
  </si>
  <si>
    <t>清单合计减去材料、工程设备、专业工程暂估价合计</t>
  </si>
  <si>
    <t>9</t>
  </si>
  <si>
    <t>计日工合计</t>
  </si>
  <si>
    <t>10</t>
  </si>
  <si>
    <t>暂列金额（不含计日工总额）</t>
  </si>
  <si>
    <t>11</t>
  </si>
  <si>
    <t>投标报价</t>
  </si>
  <si>
    <t>清单   第 1 页</t>
  </si>
  <si>
    <t>共 1 页</t>
  </si>
  <si>
    <t>工程量清单表</t>
  </si>
  <si>
    <t>标表2</t>
  </si>
  <si>
    <t>清单  第100章  总 则</t>
  </si>
  <si>
    <t>子目号</t>
  </si>
  <si>
    <t>子目名称</t>
  </si>
  <si>
    <t>单位</t>
  </si>
  <si>
    <t>数量</t>
  </si>
  <si>
    <t>单价</t>
  </si>
  <si>
    <t>合价</t>
  </si>
  <si>
    <t>102</t>
  </si>
  <si>
    <t>工程管理</t>
  </si>
  <si>
    <t>102-1</t>
  </si>
  <si>
    <t>竣工文件</t>
  </si>
  <si>
    <t>总额</t>
  </si>
  <si>
    <t>102-2</t>
  </si>
  <si>
    <t>施工环保费</t>
  </si>
  <si>
    <t>104</t>
  </si>
  <si>
    <t>承包人驻地建设</t>
  </si>
  <si>
    <t>104-1</t>
  </si>
  <si>
    <t>清单  第100章  合计   人民币  元</t>
  </si>
  <si>
    <t>共 5 页</t>
  </si>
  <si>
    <t>清单  第200章  路 基</t>
  </si>
  <si>
    <t>202</t>
  </si>
  <si>
    <t>场地清理</t>
  </si>
  <si>
    <t>202-1</t>
  </si>
  <si>
    <t>清理与掘除</t>
  </si>
  <si>
    <t>-a</t>
  </si>
  <si>
    <t>清理现场（清除公交站台范围内的植被，清除前需与主管单位对接，具体工作量以实际发生为准，运距由投标人综合考虑报价内）</t>
  </si>
  <si>
    <t>m2</t>
  </si>
  <si>
    <t>-c</t>
  </si>
  <si>
    <t>挖除树根（拆除后的建筑垃圾，需全部清运出场，投标人综合考虑至报价内，具体工程量以实际发生为准）</t>
  </si>
  <si>
    <t>棵</t>
  </si>
  <si>
    <t>202-4</t>
  </si>
  <si>
    <t>植物移栽</t>
  </si>
  <si>
    <t>移栽乔（灌）木</t>
  </si>
  <si>
    <t>203</t>
  </si>
  <si>
    <t>挖方路基</t>
  </si>
  <si>
    <t>203-1</t>
  </si>
  <si>
    <t>路基挖方</t>
  </si>
  <si>
    <t>挖土方</t>
  </si>
  <si>
    <t>m3</t>
  </si>
  <si>
    <t>204</t>
  </si>
  <si>
    <t>填方路基</t>
  </si>
  <si>
    <t>204-1</t>
  </si>
  <si>
    <t>路基填筑（包括填前压实）</t>
  </si>
  <si>
    <t>素土填筑</t>
  </si>
  <si>
    <t>-d</t>
  </si>
  <si>
    <t>外购土（按压实方计算）</t>
  </si>
  <si>
    <t>205</t>
  </si>
  <si>
    <t>特殊地区路基处理</t>
  </si>
  <si>
    <t>205-1</t>
  </si>
  <si>
    <t>软土路基处理</t>
  </si>
  <si>
    <t>土工合成材料</t>
  </si>
  <si>
    <t>-d-3</t>
  </si>
  <si>
    <t>土工格栅</t>
  </si>
  <si>
    <t>清单  第200章  合计   人民币   元</t>
  </si>
  <si>
    <t>清单   第 2 页</t>
  </si>
  <si>
    <t>清单  第300章  路 面</t>
  </si>
  <si>
    <t>302</t>
  </si>
  <si>
    <t>垫层</t>
  </si>
  <si>
    <t>302-4</t>
  </si>
  <si>
    <t>石灰稳定土垫层</t>
  </si>
  <si>
    <t>厚200mm，10%石灰土</t>
  </si>
  <si>
    <t>303</t>
  </si>
  <si>
    <t>石灰稳定土底基层、基层</t>
  </si>
  <si>
    <t>303-1</t>
  </si>
  <si>
    <t>石灰稳定土底基层</t>
  </si>
  <si>
    <t>厚400mm，含灰量5%（（掺5%石灰，分层压实））</t>
  </si>
  <si>
    <t>303-3</t>
  </si>
  <si>
    <t>石灰稳定土基层</t>
  </si>
  <si>
    <t>厚200mm5%石灰土</t>
  </si>
  <si>
    <t>307</t>
  </si>
  <si>
    <t>沥青稳定碎石基层</t>
  </si>
  <si>
    <t>307-1</t>
  </si>
  <si>
    <t>水泥稳定碎石基层</t>
  </si>
  <si>
    <t>水泥稳定碎石厚180mm，水泥含量5%</t>
  </si>
  <si>
    <t>310</t>
  </si>
  <si>
    <t>沥青表面处置与封层</t>
  </si>
  <si>
    <t>310-2</t>
  </si>
  <si>
    <t>乳化沥青封层</t>
  </si>
  <si>
    <t>312</t>
  </si>
  <si>
    <t>水泥混凝土面板</t>
  </si>
  <si>
    <t>312-1</t>
  </si>
  <si>
    <t>厚200mm（混凝土强度C30）（含模板、灌缝等）</t>
  </si>
  <si>
    <t>-b</t>
  </si>
  <si>
    <t>厚100mm（混凝土强度C20）（含模板、灌缝等）</t>
  </si>
  <si>
    <t>313</t>
  </si>
  <si>
    <t>路肩培土、荷兰砖站台铺装及路缘石</t>
  </si>
  <si>
    <t>313-1</t>
  </si>
  <si>
    <t>路肩培土</t>
  </si>
  <si>
    <t>313-4</t>
  </si>
  <si>
    <t>20*10*6cm荷兰砖铺装</t>
  </si>
  <si>
    <t>313-5</t>
  </si>
  <si>
    <t>混凝土预制块路缘石（15*99*30cm缘石）</t>
  </si>
  <si>
    <t>清单  第300章  合计   人民币   元</t>
  </si>
  <si>
    <t>清单   第 3 页</t>
  </si>
  <si>
    <t>清单  第600章  安全设施及预埋管线</t>
  </si>
  <si>
    <t>604</t>
  </si>
  <si>
    <t>道路交通标志</t>
  </si>
  <si>
    <t>604-1</t>
  </si>
  <si>
    <t>单柱式标志牌（含标志面板、字体、圬工、反光膜、基础、土方等所有内容，具体详见设计图纸）</t>
  </si>
  <si>
    <t>个</t>
  </si>
  <si>
    <t>604-3</t>
  </si>
  <si>
    <t>18m长公交站台主体（含灯箱、雨篷、坐凳、广告橱、电子站牌及其面板等所有内容，具体详见设计图纸），顶棚材料为不锈钢板。</t>
  </si>
  <si>
    <t>604-13</t>
  </si>
  <si>
    <t>道路设施、标牌迁移</t>
  </si>
  <si>
    <t>605</t>
  </si>
  <si>
    <t>道路交通标线</t>
  </si>
  <si>
    <t>605-1</t>
  </si>
  <si>
    <t>热熔型涂料路面标线</t>
  </si>
  <si>
    <t>热熔标线1.6mm厚（热熔反光涂料）</t>
  </si>
  <si>
    <t>605-4</t>
  </si>
  <si>
    <t>突起路标（振荡标线采用热熔突起型涂料，颜色为黄色）</t>
  </si>
  <si>
    <t>607</t>
  </si>
  <si>
    <t>通信和电力管道与预埋（预留）基础</t>
  </si>
  <si>
    <t>607-3</t>
  </si>
  <si>
    <t>管道工程（C25混凝土管道包封，含模板）</t>
  </si>
  <si>
    <t>608</t>
  </si>
  <si>
    <t>收费设施及地下管道</t>
  </si>
  <si>
    <t>608-5</t>
  </si>
  <si>
    <t>φ60PE管穿设线缆</t>
  </si>
  <si>
    <t>φ60PE管穿设线缆(含塑料管、电缆)</t>
  </si>
  <si>
    <t>m</t>
  </si>
  <si>
    <t>清单  第600章  合计   人民币   元</t>
  </si>
  <si>
    <t>清单   第 4 页</t>
  </si>
  <si>
    <t>清单  第700章  绿化及环境保护设施</t>
  </si>
  <si>
    <t>703</t>
  </si>
  <si>
    <t>撒播草种和铺植草皮</t>
  </si>
  <si>
    <t>703-4</t>
  </si>
  <si>
    <t>铺植草皮</t>
  </si>
  <si>
    <t>草皮防护（满足建设单位要求）</t>
  </si>
  <si>
    <t>清单  第700章  合计   人民币  元</t>
  </si>
  <si>
    <t>清单   第 5 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</si>
</sst>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#0.000"/>
    <numFmt numFmtId="181" formatCode="#0.00"/>
    <numFmt numFmtId="182" formatCode="0.00_ "/>
    <numFmt numFmtId="183" formatCode="#0"/>
    <numFmt numFmtId="184" formatCode="0.00;[Red]0.00"/>
  </numFmts>
  <fonts count="33">
    <font>
      <sz val="10"/>
      <name val="Arial"/>
      <charset val="0"/>
    </font>
    <font>
      <sz val="10"/>
      <color indexed="8"/>
      <name val="SansSerif"/>
      <charset val="2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12"/>
      <color indexed="8"/>
      <name val="宋体"/>
      <charset val="134"/>
    </font>
    <font>
      <b/>
      <sz val="8"/>
      <color indexed="8"/>
      <name val="宋体"/>
      <charset val="134"/>
    </font>
    <font>
      <sz val="8"/>
      <color indexed="8"/>
      <name val="Arial Narrow"/>
      <charset val="0"/>
    </font>
    <font>
      <sz val="10"/>
      <name val="宋体"/>
      <charset val="134"/>
    </font>
    <font>
      <sz val="16"/>
      <color indexed="18"/>
      <name val="黑体"/>
      <charset val="134"/>
    </font>
    <font>
      <b/>
      <sz val="10"/>
      <name val="宋体"/>
      <charset val="134"/>
    </font>
    <font>
      <sz val="9"/>
      <color indexed="56"/>
      <name val="宋体"/>
      <charset val="134"/>
    </font>
    <font>
      <b/>
      <sz val="9"/>
      <color indexed="56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hair">
        <color indexed="21"/>
      </bottom>
      <diagonal/>
    </border>
    <border>
      <left style="hair">
        <color indexed="21"/>
      </left>
      <right style="hair">
        <color indexed="21"/>
      </right>
      <top style="hair">
        <color indexed="21"/>
      </top>
      <bottom style="hair">
        <color indexed="21"/>
      </bottom>
      <diagonal/>
    </border>
    <border>
      <left style="hair">
        <color indexed="21"/>
      </left>
      <right/>
      <top style="hair">
        <color indexed="21"/>
      </top>
      <bottom style="hair">
        <color indexed="21"/>
      </bottom>
      <diagonal/>
    </border>
    <border>
      <left/>
      <right/>
      <top style="hair">
        <color indexed="21"/>
      </top>
      <bottom style="hair">
        <color indexed="21"/>
      </bottom>
      <diagonal/>
    </border>
    <border>
      <left/>
      <right style="hair">
        <color indexed="21"/>
      </right>
      <top style="hair">
        <color indexed="21"/>
      </top>
      <bottom style="hair">
        <color indexed="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21" applyNumberFormat="0" applyAlignment="0" applyProtection="0">
      <alignment vertical="center"/>
    </xf>
    <xf numFmtId="0" fontId="22" fillId="5" borderId="22" applyNumberFormat="0" applyAlignment="0" applyProtection="0">
      <alignment vertical="center"/>
    </xf>
    <xf numFmtId="0" fontId="23" fillId="5" borderId="21" applyNumberFormat="0" applyAlignment="0" applyProtection="0">
      <alignment vertical="center"/>
    </xf>
    <xf numFmtId="0" fontId="24" fillId="6" borderId="23" applyNumberFormat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Protection="1"/>
    <xf numFmtId="0" fontId="1" fillId="2" borderId="0" xfId="0" applyFont="1" applyFill="1" applyBorder="1" applyAlignment="1" applyProtection="1">
      <alignment horizontal="left" vertical="top" wrapText="1"/>
    </xf>
    <xf numFmtId="0" fontId="1" fillId="2" borderId="0" xfId="0" applyFont="1" applyFill="1" applyBorder="1" applyAlignment="1" applyProtection="1">
      <alignment horizontal="left" vertical="top" wrapText="1"/>
      <protection locked="0"/>
    </xf>
    <xf numFmtId="0" fontId="2" fillId="2" borderId="0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 wrapText="1"/>
      <protection locked="0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right" vertical="center" wrapText="1"/>
    </xf>
    <xf numFmtId="0" fontId="6" fillId="2" borderId="3" xfId="0" applyFont="1" applyFill="1" applyBorder="1" applyAlignment="1" applyProtection="1">
      <alignment horizontal="right" vertical="center" wrapText="1"/>
      <protection locked="0"/>
    </xf>
    <xf numFmtId="0" fontId="6" fillId="2" borderId="4" xfId="0" applyFont="1" applyFill="1" applyBorder="1" applyAlignment="1" applyProtection="1">
      <alignment horizontal="right" vertical="center" wrapText="1"/>
    </xf>
    <xf numFmtId="180" fontId="6" fillId="2" borderId="3" xfId="0" applyNumberFormat="1" applyFont="1" applyFill="1" applyBorder="1" applyAlignment="1" applyProtection="1">
      <alignment horizontal="right" vertical="center" wrapText="1"/>
    </xf>
    <xf numFmtId="181" fontId="6" fillId="2" borderId="3" xfId="0" applyNumberFormat="1" applyFont="1" applyFill="1" applyBorder="1" applyAlignment="1" applyProtection="1">
      <alignment horizontal="right" vertical="center" wrapText="1"/>
      <protection locked="0"/>
    </xf>
    <xf numFmtId="182" fontId="6" fillId="2" borderId="4" xfId="0" applyNumberFormat="1" applyFont="1" applyFill="1" applyBorder="1" applyAlignment="1" applyProtection="1">
      <alignment horizontal="right" vertical="center" wrapText="1"/>
    </xf>
    <xf numFmtId="183" fontId="6" fillId="2" borderId="4" xfId="0" applyNumberFormat="1" applyFont="1" applyFill="1" applyBorder="1" applyAlignment="1" applyProtection="1">
      <alignment horizontal="right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182" fontId="3" fillId="2" borderId="8" xfId="0" applyNumberFormat="1" applyFont="1" applyFill="1" applyBorder="1" applyAlignment="1" applyProtection="1">
      <alignment vertical="center" wrapText="1"/>
    </xf>
    <xf numFmtId="0" fontId="3" fillId="2" borderId="8" xfId="0" applyFont="1" applyFill="1" applyBorder="1" applyAlignment="1" applyProtection="1">
      <alignment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right" vertical="center" wrapText="1"/>
    </xf>
    <xf numFmtId="0" fontId="3" fillId="2" borderId="12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8" fillId="0" borderId="13" xfId="49" applyFont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 wrapText="1"/>
    </xf>
    <xf numFmtId="184" fontId="7" fillId="0" borderId="14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10" fillId="0" borderId="14" xfId="49" applyFont="1" applyBorder="1" applyAlignment="1">
      <alignment horizontal="left" vertical="center"/>
    </xf>
    <xf numFmtId="184" fontId="11" fillId="0" borderId="14" xfId="0" applyNumberFormat="1" applyFont="1" applyFill="1" applyBorder="1" applyAlignment="1">
      <alignment horizontal="center" vertical="center"/>
    </xf>
    <xf numFmtId="10" fontId="7" fillId="0" borderId="0" xfId="3" applyNumberFormat="1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0年阜宁项目统计表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80"/>
      <color rgb="00003366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workbookViewId="0">
      <selection activeCell="D4" sqref="D4"/>
    </sheetView>
  </sheetViews>
  <sheetFormatPr defaultColWidth="9.13636363636364" defaultRowHeight="12.5"/>
  <cols>
    <col min="1" max="1" width="5.33636363636364" customWidth="1"/>
    <col min="2" max="2" width="33.3636363636364" customWidth="1"/>
    <col min="3" max="3" width="22.6363636363636" customWidth="1"/>
    <col min="4" max="4" width="32.2727272727273" customWidth="1"/>
    <col min="5" max="5" width="9.49090909090909"/>
    <col min="6" max="6" width="11.7090909090909" customWidth="1"/>
    <col min="7" max="7" width="9.72727272727273"/>
    <col min="8" max="8" width="11.7090909090909"/>
    <col min="9" max="9" width="14.5727272727273"/>
    <col min="10" max="10" width="12.8545454545455"/>
    <col min="11" max="16384" width="9.49090909090909"/>
  </cols>
  <sheetData>
    <row r="1" s="37" customFormat="1" ht="54" customHeight="1" spans="1:10">
      <c r="A1" s="38" t="s">
        <v>0</v>
      </c>
      <c r="B1" s="38"/>
      <c r="C1" s="38"/>
      <c r="D1" s="38"/>
    </row>
    <row r="2" s="37" customFormat="1" ht="23.25" customHeight="1" spans="1:10">
      <c r="A2" s="39" t="s">
        <v>1</v>
      </c>
      <c r="B2" s="39" t="s">
        <v>2</v>
      </c>
      <c r="C2" s="39" t="s">
        <v>3</v>
      </c>
      <c r="D2" s="39" t="s">
        <v>4</v>
      </c>
    </row>
    <row r="3" s="37" customFormat="1" ht="26" customHeight="1" spans="1:10">
      <c r="A3" s="39">
        <v>1</v>
      </c>
      <c r="B3" s="40" t="s">
        <v>5</v>
      </c>
      <c r="C3" s="41">
        <f>【标表1】投标报价汇总表!E16</f>
        <v>0</v>
      </c>
      <c r="D3" s="39"/>
      <c r="I3" s="42"/>
    </row>
    <row r="4" s="37" customFormat="1" ht="28" customHeight="1" spans="1:10">
      <c r="A4" s="39">
        <v>2</v>
      </c>
      <c r="B4" s="43" t="s">
        <v>6</v>
      </c>
      <c r="C4" s="41">
        <v>30459.62</v>
      </c>
      <c r="D4" s="40" t="s">
        <v>7</v>
      </c>
      <c r="I4" s="42"/>
    </row>
    <row r="5" s="37" customFormat="1" ht="28" customHeight="1" spans="1:10">
      <c r="A5" s="39">
        <v>3</v>
      </c>
      <c r="B5" s="43" t="s">
        <v>8</v>
      </c>
      <c r="C5" s="41">
        <v>6091.92</v>
      </c>
      <c r="D5" s="40" t="s">
        <v>9</v>
      </c>
      <c r="I5" s="42"/>
    </row>
    <row r="6" s="37" customFormat="1" ht="28" customHeight="1" spans="1:10">
      <c r="A6" s="39">
        <v>4</v>
      </c>
      <c r="B6" s="43" t="s">
        <v>10</v>
      </c>
      <c r="C6" s="41">
        <v>3045.96</v>
      </c>
      <c r="D6" s="40" t="s">
        <v>11</v>
      </c>
      <c r="I6" s="42"/>
    </row>
    <row r="7" s="37" customFormat="1" ht="28" customHeight="1" spans="1:10">
      <c r="A7" s="39">
        <v>5</v>
      </c>
      <c r="B7" s="43" t="s">
        <v>12</v>
      </c>
      <c r="C7" s="41">
        <v>25000</v>
      </c>
      <c r="D7" s="40" t="s">
        <v>13</v>
      </c>
      <c r="I7" s="42"/>
    </row>
    <row r="8" s="37" customFormat="1" ht="28" customHeight="1" spans="1:10">
      <c r="A8" s="39">
        <v>6</v>
      </c>
      <c r="B8" s="44" t="s">
        <v>14</v>
      </c>
      <c r="C8" s="45">
        <f>C3+C4+C5+C6+C7</f>
        <v>64597.5</v>
      </c>
      <c r="D8" s="39"/>
      <c r="I8" s="42"/>
      <c r="J8" s="46"/>
    </row>
    <row r="9" s="37" customFormat="1" ht="23.25" customHeight="1" spans="1:10">
      <c r="A9" s="47" t="s">
        <v>15</v>
      </c>
      <c r="B9" s="48"/>
      <c r="C9" s="48"/>
      <c r="D9" s="49"/>
    </row>
    <row r="10" s="37" customFormat="1" ht="23.25" customHeight="1" spans="1:10">
      <c r="A10" s="43"/>
      <c r="B10" s="43"/>
      <c r="C10" s="45"/>
      <c r="D10" s="43"/>
    </row>
    <row r="11" ht="13" spans="1:10">
      <c r="A11" s="43"/>
      <c r="B11" s="43"/>
      <c r="C11" s="43"/>
      <c r="D11" s="43"/>
    </row>
    <row r="12" ht="13" spans="1:10">
      <c r="A12" s="43"/>
      <c r="B12" s="43"/>
      <c r="C12" s="43"/>
      <c r="D12" s="43"/>
    </row>
    <row r="13" ht="13" spans="1:10">
      <c r="A13" s="43"/>
      <c r="B13" s="43"/>
      <c r="C13" s="43"/>
      <c r="D13" s="43"/>
    </row>
    <row r="14" ht="13" spans="1:10">
      <c r="A14" s="43"/>
      <c r="B14" s="43"/>
      <c r="C14" s="43"/>
      <c r="D14" s="43"/>
    </row>
    <row r="15" ht="13" spans="1:10">
      <c r="A15" s="43"/>
      <c r="B15" s="43"/>
      <c r="C15" s="43"/>
      <c r="D15" s="43"/>
    </row>
    <row r="16" ht="13" spans="1:10">
      <c r="A16" s="43"/>
      <c r="B16" s="43"/>
      <c r="C16" s="43"/>
      <c r="D16" s="43"/>
    </row>
    <row r="17" ht="13" spans="1:4">
      <c r="A17" s="43"/>
      <c r="B17" s="43"/>
      <c r="C17" s="43"/>
      <c r="D17" s="43"/>
    </row>
    <row r="18" ht="13" spans="1:4">
      <c r="A18" s="43"/>
      <c r="B18" s="43"/>
      <c r="C18" s="43"/>
      <c r="D18" s="43"/>
    </row>
    <row r="19" ht="13" spans="1:4">
      <c r="A19" s="43"/>
      <c r="B19" s="43"/>
      <c r="C19" s="43"/>
      <c r="D19" s="43"/>
    </row>
    <row r="20" ht="13" spans="1:4">
      <c r="A20" s="43"/>
      <c r="B20" s="43"/>
      <c r="C20" s="43"/>
      <c r="D20" s="43"/>
    </row>
    <row r="21" ht="13" spans="1:4">
      <c r="A21" s="43"/>
      <c r="B21" s="43"/>
      <c r="C21" s="43"/>
      <c r="D21" s="43"/>
    </row>
    <row r="22" ht="13" spans="1:4">
      <c r="A22" s="43"/>
      <c r="B22" s="43"/>
      <c r="C22" s="43"/>
      <c r="D22" s="43"/>
    </row>
    <row r="23" ht="13" spans="1:4">
      <c r="A23" s="43"/>
      <c r="B23" s="43"/>
      <c r="C23" s="43"/>
      <c r="D23" s="43"/>
    </row>
    <row r="24" ht="13" spans="1:4">
      <c r="A24" s="43"/>
      <c r="B24" s="43"/>
      <c r="C24" s="43"/>
      <c r="D24" s="43"/>
    </row>
    <row r="25" ht="13" spans="1:4">
      <c r="A25" s="43"/>
      <c r="B25" s="43"/>
      <c r="C25" s="43"/>
      <c r="D25" s="43"/>
    </row>
    <row r="26" ht="13" spans="1:4">
      <c r="A26" s="43"/>
      <c r="B26" s="43"/>
      <c r="C26" s="43"/>
      <c r="D26" s="43"/>
    </row>
    <row r="27" ht="13" spans="1:4">
      <c r="A27" s="43"/>
      <c r="B27" s="43"/>
      <c r="C27" s="43"/>
      <c r="D27" s="43"/>
    </row>
    <row r="28" ht="13" spans="1:4">
      <c r="A28" s="43"/>
      <c r="B28" s="43"/>
      <c r="C28" s="43"/>
      <c r="D28" s="43"/>
    </row>
    <row r="29" ht="13" spans="1:4">
      <c r="A29" s="43"/>
      <c r="B29" s="43"/>
      <c r="C29" s="43"/>
      <c r="D29" s="43"/>
    </row>
    <row r="30" ht="13" spans="1:4">
      <c r="A30" s="43"/>
      <c r="B30" s="43"/>
      <c r="C30" s="43"/>
      <c r="D30" s="43"/>
    </row>
    <row r="31" ht="13" spans="1:4">
      <c r="A31" s="43"/>
      <c r="B31" s="43"/>
      <c r="C31" s="43"/>
      <c r="D31" s="43"/>
    </row>
  </sheetData>
  <sheetProtection algorithmName="SHA-512" hashValue="wm/Knpi5ccrYeuje7Washq5PCprj/gp+tX56RtbnUMdrEgMyYlhaeAQNZMaU6YjAc/xN5YLmSpgGNfspRfSxeA==" saltValue="Eoa4cHsEeiplfNmKqPodCQ==" spinCount="100000" sheet="1" objects="1"/>
  <mergeCells count="2">
    <mergeCell ref="A1:D1"/>
    <mergeCell ref="A9:D9"/>
  </mergeCells>
  <pageMargins left="0.75" right="0.75" top="1" bottom="1" header="0.5" footer="0.5"/>
  <pageSetup paperSize="9" scale="9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zoomScaleSheetLayoutView="60" workbookViewId="0">
      <selection activeCell="E6" sqref="E6"/>
    </sheetView>
  </sheetViews>
  <sheetFormatPr defaultColWidth="9.13636363636364" defaultRowHeight="12.5" outlineLevelCol="5"/>
  <cols>
    <col min="1" max="1" width="10.4545454545455" customWidth="1"/>
    <col min="2" max="2" width="12" customWidth="1"/>
    <col min="3" max="3" width="29.0545454545455" customWidth="1"/>
    <col min="4" max="4" width="28.2727272727273" customWidth="1"/>
    <col min="5" max="5" width="16.4545454545455" customWidth="1"/>
    <col min="6" max="6" width="7.05454545454545" customWidth="1"/>
  </cols>
  <sheetData>
    <row r="1" ht="42" customHeight="1" spans="1:6">
      <c r="A1" s="4"/>
      <c r="B1" s="4"/>
      <c r="C1" s="4"/>
      <c r="D1" s="4"/>
      <c r="E1" s="4"/>
      <c r="F1" s="4"/>
    </row>
    <row r="2" ht="27" customHeight="1" spans="1:6">
      <c r="A2" s="6" t="s">
        <v>16</v>
      </c>
      <c r="B2" s="6"/>
      <c r="C2" s="6"/>
      <c r="D2" s="6"/>
      <c r="E2" s="6"/>
      <c r="F2" s="4"/>
    </row>
    <row r="3" ht="15" customHeight="1" spans="1:6">
      <c r="A3" s="8" t="s">
        <v>17</v>
      </c>
      <c r="B3" s="8"/>
      <c r="C3" s="8"/>
      <c r="D3" s="9" t="s">
        <v>18</v>
      </c>
      <c r="E3" s="9" t="s">
        <v>19</v>
      </c>
      <c r="F3" s="4"/>
    </row>
    <row r="4" ht="1" customHeight="1" spans="1:6">
      <c r="A4" s="4"/>
      <c r="B4" s="4"/>
      <c r="C4" s="4"/>
      <c r="D4" s="4"/>
      <c r="E4" s="4"/>
      <c r="F4" s="4"/>
    </row>
    <row r="5" ht="25" customHeight="1" spans="1:6">
      <c r="A5" s="32" t="s">
        <v>1</v>
      </c>
      <c r="B5" s="33" t="s">
        <v>20</v>
      </c>
      <c r="C5" s="33" t="s">
        <v>21</v>
      </c>
      <c r="D5" s="33"/>
      <c r="E5" s="34" t="s">
        <v>22</v>
      </c>
      <c r="F5" s="4"/>
    </row>
    <row r="6" ht="15" customHeight="1" spans="1:6">
      <c r="A6" s="17" t="s">
        <v>23</v>
      </c>
      <c r="B6" s="19" t="s">
        <v>24</v>
      </c>
      <c r="C6" s="19" t="s">
        <v>25</v>
      </c>
      <c r="D6" s="19"/>
      <c r="E6" s="25">
        <f>【标表2】工程量清单表!F14</f>
        <v>0</v>
      </c>
      <c r="F6" s="4"/>
    </row>
    <row r="7" ht="15" customHeight="1" spans="1:6">
      <c r="A7" s="17" t="s">
        <v>26</v>
      </c>
      <c r="B7" s="19" t="s">
        <v>27</v>
      </c>
      <c r="C7" s="19" t="s">
        <v>28</v>
      </c>
      <c r="D7" s="19"/>
      <c r="E7" s="25">
        <f>【标表2】工程量清单表!F41</f>
        <v>0</v>
      </c>
      <c r="F7" s="4"/>
    </row>
    <row r="8" ht="15" customHeight="1" spans="1:6">
      <c r="A8" s="17" t="s">
        <v>29</v>
      </c>
      <c r="B8" s="19" t="s">
        <v>30</v>
      </c>
      <c r="C8" s="19" t="s">
        <v>31</v>
      </c>
      <c r="D8" s="19"/>
      <c r="E8" s="25">
        <f>【标表2】工程量清单表!F72</f>
        <v>0</v>
      </c>
      <c r="F8" s="4"/>
    </row>
    <row r="9" ht="15" customHeight="1" spans="1:6">
      <c r="A9" s="17" t="s">
        <v>32</v>
      </c>
      <c r="B9" s="19" t="s">
        <v>33</v>
      </c>
      <c r="C9" s="19" t="s">
        <v>34</v>
      </c>
      <c r="D9" s="19"/>
      <c r="E9" s="25">
        <f>【标表2】工程量清单表!F96</f>
        <v>0</v>
      </c>
      <c r="F9" s="4"/>
    </row>
    <row r="10" ht="15" customHeight="1" spans="1:6">
      <c r="A10" s="17" t="s">
        <v>35</v>
      </c>
      <c r="B10" s="19" t="s">
        <v>36</v>
      </c>
      <c r="C10" s="19" t="s">
        <v>37</v>
      </c>
      <c r="D10" s="19"/>
      <c r="E10" s="25">
        <f>【标表2】工程量清单表!F110</f>
        <v>0</v>
      </c>
      <c r="F10" s="4"/>
    </row>
    <row r="11" ht="15" customHeight="1" spans="1:6">
      <c r="A11" s="17" t="s">
        <v>38</v>
      </c>
      <c r="B11" s="19" t="s">
        <v>39</v>
      </c>
      <c r="C11" s="19"/>
      <c r="D11" s="19"/>
      <c r="E11" s="25">
        <f>SUM(E6:E10)</f>
        <v>0</v>
      </c>
      <c r="F11" s="4"/>
    </row>
    <row r="12" ht="15" customHeight="1" spans="1:6">
      <c r="A12" s="17" t="s">
        <v>40</v>
      </c>
      <c r="B12" s="19" t="s">
        <v>41</v>
      </c>
      <c r="C12" s="19"/>
      <c r="D12" s="19"/>
      <c r="E12" s="25"/>
      <c r="F12" s="4"/>
    </row>
    <row r="13" ht="15" customHeight="1" spans="1:6">
      <c r="A13" s="17" t="s">
        <v>42</v>
      </c>
      <c r="B13" s="19" t="s">
        <v>43</v>
      </c>
      <c r="C13" s="19"/>
      <c r="D13" s="19"/>
      <c r="E13" s="25">
        <f>E11</f>
        <v>0</v>
      </c>
      <c r="F13" s="4"/>
    </row>
    <row r="14" ht="15" customHeight="1" spans="1:6">
      <c r="A14" s="17" t="s">
        <v>44</v>
      </c>
      <c r="B14" s="19" t="s">
        <v>45</v>
      </c>
      <c r="C14" s="19"/>
      <c r="D14" s="19"/>
      <c r="E14" s="25"/>
      <c r="F14" s="4"/>
    </row>
    <row r="15" ht="15" customHeight="1" spans="1:6">
      <c r="A15" s="17" t="s">
        <v>46</v>
      </c>
      <c r="B15" s="19" t="s">
        <v>47</v>
      </c>
      <c r="C15" s="19"/>
      <c r="D15" s="19"/>
      <c r="E15" s="25"/>
      <c r="F15" s="4"/>
    </row>
    <row r="16" ht="15" customHeight="1" spans="1:6">
      <c r="A16" s="17" t="s">
        <v>48</v>
      </c>
      <c r="B16" s="19" t="s">
        <v>49</v>
      </c>
      <c r="C16" s="19"/>
      <c r="D16" s="19"/>
      <c r="E16" s="25">
        <f>E13</f>
        <v>0</v>
      </c>
      <c r="F16" s="4"/>
    </row>
    <row r="17" ht="409" customHeight="1" spans="1:6">
      <c r="A17" s="17" t="s">
        <v>18</v>
      </c>
      <c r="B17" s="19" t="s">
        <v>18</v>
      </c>
      <c r="C17" s="19"/>
      <c r="D17" s="19"/>
      <c r="E17" s="26"/>
      <c r="F17" s="4"/>
    </row>
    <row r="18" ht="88" customHeight="1" spans="1:6">
      <c r="A18" s="17"/>
      <c r="B18" s="19"/>
      <c r="C18" s="19"/>
      <c r="D18" s="19"/>
      <c r="E18" s="26"/>
      <c r="F18" s="4"/>
    </row>
    <row r="19" ht="15" customHeight="1" spans="1:6">
      <c r="A19" s="35" t="s">
        <v>50</v>
      </c>
      <c r="B19" s="35"/>
      <c r="C19" s="35"/>
      <c r="D19" s="35"/>
      <c r="E19" s="36" t="s">
        <v>51</v>
      </c>
      <c r="F19" s="4"/>
    </row>
    <row r="20" ht="32" customHeight="1" spans="1:6">
      <c r="A20" s="4"/>
      <c r="B20" s="4"/>
      <c r="C20" s="4"/>
      <c r="D20" s="4"/>
      <c r="E20" s="4"/>
      <c r="F20" s="4"/>
    </row>
  </sheetData>
  <sheetProtection algorithmName="SHA-512" hashValue="Mkk/LfDkKL4ojp1i52YM1WojDElth0CXFg+Go5i0XlpfScyImg0HexFfrZ+vWLLuGdHHC74BQtrioKfrhgqbig==" saltValue="pQou0gPs2HsZc7V7UznrNA==" spinCount="100000" sheet="1" objects="1"/>
  <mergeCells count="18">
    <mergeCell ref="A2:E2"/>
    <mergeCell ref="A3:C3"/>
    <mergeCell ref="C5:D5"/>
    <mergeCell ref="C6:D6"/>
    <mergeCell ref="C7:D7"/>
    <mergeCell ref="C8:D8"/>
    <mergeCell ref="C9:D9"/>
    <mergeCell ref="C10:D10"/>
    <mergeCell ref="B11:D11"/>
    <mergeCell ref="B12:D12"/>
    <mergeCell ref="B13:D13"/>
    <mergeCell ref="B14:D14"/>
    <mergeCell ref="B15:D15"/>
    <mergeCell ref="B16:D16"/>
    <mergeCell ref="A19:D19"/>
    <mergeCell ref="A17:A18"/>
    <mergeCell ref="E17:E18"/>
    <mergeCell ref="B17:D18"/>
  </mergeCells>
  <pageMargins left="0" right="0" top="0" bottom="0" header="0" footer="0"/>
  <pageSetup paperSize="9" fitToWidth="595" fitToHeight="832" pageOrder="overThenDown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2"/>
  <sheetViews>
    <sheetView tabSelected="1" zoomScale="85" zoomScaleNormal="85" zoomScaleSheetLayoutView="60" workbookViewId="0">
      <selection activeCell="P9" sqref="P9"/>
    </sheetView>
  </sheetViews>
  <sheetFormatPr defaultColWidth="9.13636363636364" defaultRowHeight="12.5"/>
  <cols>
    <col min="1" max="1" width="11.7636363636364" style="1" customWidth="1"/>
    <col min="2" max="2" width="39.3545454545455" style="1" customWidth="1"/>
    <col min="3" max="3" width="9.09090909090909" style="1" customWidth="1"/>
    <col min="4" max="4" width="11.6545454545455" style="1" customWidth="1"/>
    <col min="5" max="5" width="11.9727272727273" style="2" customWidth="1"/>
    <col min="6" max="6" width="12.5" style="3" customWidth="1"/>
    <col min="7" max="7" width="7.05454545454545" style="3" customWidth="1"/>
    <col min="8" max="16384" width="9.13636363636364" style="3"/>
  </cols>
  <sheetData>
    <row r="1" ht="42" customHeight="1" spans="1:11">
      <c r="A1" s="4"/>
      <c r="B1" s="4"/>
      <c r="C1" s="4"/>
      <c r="D1" s="4"/>
      <c r="E1" s="5"/>
      <c r="F1" s="4"/>
      <c r="G1" s="4"/>
    </row>
    <row r="2" ht="27" customHeight="1" spans="1:11">
      <c r="A2" s="6" t="s">
        <v>52</v>
      </c>
      <c r="B2" s="6"/>
      <c r="C2" s="6"/>
      <c r="D2" s="6"/>
      <c r="E2" s="7"/>
      <c r="F2" s="6"/>
      <c r="G2" s="4"/>
    </row>
    <row r="3" ht="15" customHeight="1" spans="1:11">
      <c r="A3" s="8" t="s">
        <v>17</v>
      </c>
      <c r="B3" s="8"/>
      <c r="C3" s="9" t="s">
        <v>18</v>
      </c>
      <c r="D3" s="9"/>
      <c r="E3" s="10"/>
      <c r="F3" s="9" t="s">
        <v>53</v>
      </c>
      <c r="G3" s="4"/>
    </row>
    <row r="4" ht="1" customHeight="1" spans="1:11">
      <c r="A4" s="4"/>
      <c r="B4" s="4"/>
      <c r="C4" s="4"/>
      <c r="D4" s="4"/>
      <c r="E4" s="5"/>
      <c r="F4" s="4"/>
      <c r="G4" s="4"/>
    </row>
    <row r="5" ht="22" customHeight="1" spans="1:11">
      <c r="A5" s="11" t="s">
        <v>54</v>
      </c>
      <c r="B5" s="11"/>
      <c r="C5" s="11"/>
      <c r="D5" s="11"/>
      <c r="E5" s="12"/>
      <c r="F5" s="11"/>
      <c r="G5" s="4"/>
      <c r="K5" s="1"/>
    </row>
    <row r="6" ht="17" customHeight="1" spans="1:11">
      <c r="A6" s="13" t="s">
        <v>55</v>
      </c>
      <c r="B6" s="14" t="s">
        <v>56</v>
      </c>
      <c r="C6" s="14" t="s">
        <v>57</v>
      </c>
      <c r="D6" s="14" t="s">
        <v>58</v>
      </c>
      <c r="E6" s="15" t="s">
        <v>59</v>
      </c>
      <c r="F6" s="16" t="s">
        <v>60</v>
      </c>
      <c r="G6" s="4"/>
    </row>
    <row r="7" ht="15" customHeight="1" spans="1:11">
      <c r="A7" s="17" t="s">
        <v>61</v>
      </c>
      <c r="B7" s="18" t="s">
        <v>62</v>
      </c>
      <c r="C7" s="19" t="s">
        <v>18</v>
      </c>
      <c r="D7" s="20" t="s">
        <v>18</v>
      </c>
      <c r="E7" s="21" t="s">
        <v>18</v>
      </c>
      <c r="F7" s="22" t="s">
        <v>18</v>
      </c>
      <c r="G7" s="4"/>
    </row>
    <row r="8" ht="15" customHeight="1" spans="1:11">
      <c r="A8" s="17" t="s">
        <v>63</v>
      </c>
      <c r="B8" s="18" t="s">
        <v>64</v>
      </c>
      <c r="C8" s="19" t="s">
        <v>65</v>
      </c>
      <c r="D8" s="23">
        <v>1</v>
      </c>
      <c r="E8" s="24"/>
      <c r="F8" s="25">
        <f>D8*E8</f>
        <v>0</v>
      </c>
      <c r="G8" s="4"/>
    </row>
    <row r="9" ht="15" customHeight="1" spans="1:11">
      <c r="A9" s="17" t="s">
        <v>66</v>
      </c>
      <c r="B9" s="18" t="s">
        <v>67</v>
      </c>
      <c r="C9" s="19" t="s">
        <v>65</v>
      </c>
      <c r="D9" s="23">
        <v>1</v>
      </c>
      <c r="E9" s="24"/>
      <c r="F9" s="25">
        <f>D9*E9</f>
        <v>0</v>
      </c>
      <c r="G9" s="4"/>
    </row>
    <row r="10" ht="15" customHeight="1" spans="1:11">
      <c r="A10" s="17" t="s">
        <v>68</v>
      </c>
      <c r="B10" s="18" t="s">
        <v>69</v>
      </c>
      <c r="C10" s="19" t="s">
        <v>18</v>
      </c>
      <c r="D10" s="23"/>
      <c r="E10" s="24"/>
      <c r="F10" s="25"/>
      <c r="G10" s="4"/>
    </row>
    <row r="11" ht="15" customHeight="1" spans="1:11">
      <c r="A11" s="17" t="s">
        <v>70</v>
      </c>
      <c r="B11" s="18" t="s">
        <v>69</v>
      </c>
      <c r="C11" s="19" t="s">
        <v>65</v>
      </c>
      <c r="D11" s="23">
        <v>1</v>
      </c>
      <c r="E11" s="24"/>
      <c r="F11" s="25">
        <f>D11*E11</f>
        <v>0</v>
      </c>
      <c r="G11" s="4"/>
    </row>
    <row r="12" ht="409" customHeight="1" spans="1:11">
      <c r="A12" s="17" t="s">
        <v>18</v>
      </c>
      <c r="B12" s="18" t="s">
        <v>18</v>
      </c>
      <c r="C12" s="19" t="s">
        <v>18</v>
      </c>
      <c r="D12" s="23"/>
      <c r="E12" s="24"/>
      <c r="F12" s="26"/>
      <c r="G12" s="4"/>
      <c r="J12" s="1"/>
    </row>
    <row r="13" ht="151" customHeight="1" spans="1:11">
      <c r="A13" s="17"/>
      <c r="B13" s="18"/>
      <c r="C13" s="19"/>
      <c r="D13" s="23"/>
      <c r="E13" s="24"/>
      <c r="F13" s="26"/>
      <c r="G13" s="4"/>
    </row>
    <row r="14" ht="15" customHeight="1" spans="1:11">
      <c r="A14" s="27" t="s">
        <v>71</v>
      </c>
      <c r="B14" s="28"/>
      <c r="C14" s="28"/>
      <c r="D14" s="28"/>
      <c r="E14" s="29"/>
      <c r="F14" s="30">
        <f>SUM(F8:F13)</f>
        <v>0</v>
      </c>
      <c r="G14" s="4"/>
    </row>
    <row r="15" ht="15" customHeight="1" spans="1:11">
      <c r="A15" s="9" t="s">
        <v>50</v>
      </c>
      <c r="B15" s="9"/>
      <c r="C15" s="9"/>
      <c r="D15" s="9"/>
      <c r="E15" s="10"/>
      <c r="F15" s="8" t="s">
        <v>72</v>
      </c>
      <c r="G15" s="4"/>
    </row>
    <row r="16" ht="32" customHeight="1" spans="1:11">
      <c r="A16" s="4"/>
      <c r="B16" s="4"/>
      <c r="C16" s="4"/>
      <c r="D16" s="4"/>
      <c r="E16" s="5"/>
      <c r="F16" s="4"/>
      <c r="G16" s="4"/>
    </row>
    <row r="17" ht="42" customHeight="1" spans="1:7">
      <c r="A17" s="4"/>
      <c r="B17" s="4"/>
      <c r="C17" s="4"/>
      <c r="D17" s="4"/>
      <c r="E17" s="5"/>
      <c r="F17" s="4"/>
      <c r="G17" s="4"/>
    </row>
    <row r="18" ht="27" customHeight="1" spans="1:7">
      <c r="A18" s="6" t="s">
        <v>52</v>
      </c>
      <c r="B18" s="6"/>
      <c r="C18" s="6"/>
      <c r="D18" s="6"/>
      <c r="E18" s="7"/>
      <c r="F18" s="6"/>
      <c r="G18" s="4"/>
    </row>
    <row r="19" ht="15" customHeight="1" spans="1:7">
      <c r="A19" s="8" t="s">
        <v>17</v>
      </c>
      <c r="B19" s="8"/>
      <c r="C19" s="9" t="s">
        <v>18</v>
      </c>
      <c r="D19" s="9"/>
      <c r="E19" s="10"/>
      <c r="F19" s="9" t="s">
        <v>53</v>
      </c>
      <c r="G19" s="4"/>
    </row>
    <row r="20" ht="1" customHeight="1" spans="1:7">
      <c r="A20" s="4"/>
      <c r="B20" s="4"/>
      <c r="C20" s="4"/>
      <c r="D20" s="4"/>
      <c r="E20" s="5"/>
      <c r="F20" s="4"/>
      <c r="G20" s="4"/>
    </row>
    <row r="21" ht="22" customHeight="1" spans="1:7">
      <c r="A21" s="11" t="s">
        <v>73</v>
      </c>
      <c r="B21" s="11"/>
      <c r="C21" s="11"/>
      <c r="D21" s="11"/>
      <c r="E21" s="12"/>
      <c r="F21" s="11"/>
      <c r="G21" s="4"/>
    </row>
    <row r="22" ht="17" customHeight="1" spans="1:7">
      <c r="A22" s="13" t="s">
        <v>55</v>
      </c>
      <c r="B22" s="14" t="s">
        <v>56</v>
      </c>
      <c r="C22" s="14" t="s">
        <v>57</v>
      </c>
      <c r="D22" s="14" t="s">
        <v>58</v>
      </c>
      <c r="E22" s="15" t="s">
        <v>59</v>
      </c>
      <c r="F22" s="16" t="s">
        <v>60</v>
      </c>
      <c r="G22" s="4"/>
    </row>
    <row r="23" ht="15" customHeight="1" spans="1:7">
      <c r="A23" s="17" t="s">
        <v>74</v>
      </c>
      <c r="B23" s="18" t="s">
        <v>75</v>
      </c>
      <c r="C23" s="19" t="s">
        <v>18</v>
      </c>
      <c r="D23" s="23"/>
      <c r="E23" s="24"/>
      <c r="F23" s="26"/>
      <c r="G23" s="4"/>
    </row>
    <row r="24" ht="15" customHeight="1" spans="1:7">
      <c r="A24" s="17" t="s">
        <v>76</v>
      </c>
      <c r="B24" s="18" t="s">
        <v>77</v>
      </c>
      <c r="C24" s="19" t="s">
        <v>18</v>
      </c>
      <c r="D24" s="23"/>
      <c r="E24" s="24"/>
      <c r="F24" s="26"/>
      <c r="G24" s="4"/>
    </row>
    <row r="25" ht="30" customHeight="1" spans="1:7">
      <c r="A25" s="17" t="s">
        <v>78</v>
      </c>
      <c r="B25" s="18" t="s">
        <v>79</v>
      </c>
      <c r="C25" s="19" t="s">
        <v>80</v>
      </c>
      <c r="D25" s="23">
        <v>1243.2</v>
      </c>
      <c r="E25" s="24"/>
      <c r="F25" s="25">
        <f>D25*E25</f>
        <v>0</v>
      </c>
      <c r="G25" s="4"/>
    </row>
    <row r="26" ht="21" customHeight="1" spans="1:7">
      <c r="A26" s="17" t="s">
        <v>81</v>
      </c>
      <c r="B26" s="18" t="s">
        <v>82</v>
      </c>
      <c r="C26" s="19" t="s">
        <v>83</v>
      </c>
      <c r="D26" s="23">
        <v>56</v>
      </c>
      <c r="E26" s="24"/>
      <c r="F26" s="25">
        <f>D26*E26</f>
        <v>0</v>
      </c>
      <c r="G26" s="4"/>
    </row>
    <row r="27" ht="15" customHeight="1" spans="1:7">
      <c r="A27" s="17" t="s">
        <v>84</v>
      </c>
      <c r="B27" s="18" t="s">
        <v>85</v>
      </c>
      <c r="C27" s="19" t="s">
        <v>18</v>
      </c>
      <c r="D27" s="23"/>
      <c r="E27" s="24"/>
      <c r="F27" s="25"/>
      <c r="G27" s="4"/>
    </row>
    <row r="28" ht="15" customHeight="1" spans="1:7">
      <c r="A28" s="17" t="s">
        <v>78</v>
      </c>
      <c r="B28" s="18" t="s">
        <v>86</v>
      </c>
      <c r="C28" s="19" t="s">
        <v>83</v>
      </c>
      <c r="D28" s="23">
        <v>176</v>
      </c>
      <c r="E28" s="24"/>
      <c r="F28" s="25">
        <f>D28*E28</f>
        <v>0</v>
      </c>
      <c r="G28" s="4"/>
    </row>
    <row r="29" ht="15" customHeight="1" spans="1:7">
      <c r="A29" s="17" t="s">
        <v>87</v>
      </c>
      <c r="B29" s="18" t="s">
        <v>88</v>
      </c>
      <c r="C29" s="19" t="s">
        <v>18</v>
      </c>
      <c r="D29" s="23"/>
      <c r="E29" s="24"/>
      <c r="F29" s="25"/>
      <c r="G29" s="4"/>
    </row>
    <row r="30" ht="15" customHeight="1" spans="1:7">
      <c r="A30" s="17" t="s">
        <v>89</v>
      </c>
      <c r="B30" s="18" t="s">
        <v>90</v>
      </c>
      <c r="C30" s="19" t="s">
        <v>18</v>
      </c>
      <c r="D30" s="23"/>
      <c r="E30" s="24"/>
      <c r="F30" s="25"/>
      <c r="G30" s="4"/>
    </row>
    <row r="31" ht="15" customHeight="1" spans="1:7">
      <c r="A31" s="17" t="s">
        <v>78</v>
      </c>
      <c r="B31" s="18" t="s">
        <v>91</v>
      </c>
      <c r="C31" s="19" t="s">
        <v>92</v>
      </c>
      <c r="D31" s="23">
        <v>729.6</v>
      </c>
      <c r="E31" s="24"/>
      <c r="F31" s="25">
        <f>D31*E31</f>
        <v>0</v>
      </c>
      <c r="G31" s="4"/>
    </row>
    <row r="32" ht="15" customHeight="1" spans="1:7">
      <c r="A32" s="17" t="s">
        <v>93</v>
      </c>
      <c r="B32" s="18" t="s">
        <v>94</v>
      </c>
      <c r="C32" s="19" t="s">
        <v>18</v>
      </c>
      <c r="D32" s="23"/>
      <c r="E32" s="24"/>
      <c r="F32" s="25"/>
      <c r="G32" s="4"/>
    </row>
    <row r="33" ht="15" customHeight="1" spans="1:7">
      <c r="A33" s="17" t="s">
        <v>95</v>
      </c>
      <c r="B33" s="18" t="s">
        <v>96</v>
      </c>
      <c r="C33" s="19" t="s">
        <v>18</v>
      </c>
      <c r="D33" s="23"/>
      <c r="E33" s="24"/>
      <c r="F33" s="25"/>
      <c r="G33" s="4"/>
    </row>
    <row r="34" ht="15" customHeight="1" spans="1:7">
      <c r="A34" s="17" t="s">
        <v>78</v>
      </c>
      <c r="B34" s="18" t="s">
        <v>97</v>
      </c>
      <c r="C34" s="19" t="s">
        <v>92</v>
      </c>
      <c r="D34" s="23">
        <v>1034.08</v>
      </c>
      <c r="E34" s="24"/>
      <c r="F34" s="25">
        <f>D34*E34</f>
        <v>0</v>
      </c>
      <c r="G34" s="4"/>
    </row>
    <row r="35" ht="15" customHeight="1" spans="1:7">
      <c r="A35" s="17" t="s">
        <v>98</v>
      </c>
      <c r="B35" s="18" t="s">
        <v>99</v>
      </c>
      <c r="C35" s="19" t="s">
        <v>92</v>
      </c>
      <c r="D35" s="23">
        <v>200</v>
      </c>
      <c r="E35" s="24"/>
      <c r="F35" s="25">
        <f>D35*E35</f>
        <v>0</v>
      </c>
      <c r="G35" s="4"/>
    </row>
    <row r="36" ht="15" customHeight="1" spans="1:7">
      <c r="A36" s="17" t="s">
        <v>100</v>
      </c>
      <c r="B36" s="18" t="s">
        <v>101</v>
      </c>
      <c r="C36" s="19" t="s">
        <v>18</v>
      </c>
      <c r="D36" s="23"/>
      <c r="E36" s="24"/>
      <c r="F36" s="25"/>
      <c r="G36" s="4"/>
    </row>
    <row r="37" ht="15" customHeight="1" spans="1:7">
      <c r="A37" s="17" t="s">
        <v>102</v>
      </c>
      <c r="B37" s="18" t="s">
        <v>103</v>
      </c>
      <c r="C37" s="19" t="s">
        <v>18</v>
      </c>
      <c r="D37" s="23"/>
      <c r="E37" s="24"/>
      <c r="F37" s="25"/>
      <c r="G37" s="4"/>
    </row>
    <row r="38" ht="15" customHeight="1" spans="1:7">
      <c r="A38" s="17" t="s">
        <v>98</v>
      </c>
      <c r="B38" s="18" t="s">
        <v>104</v>
      </c>
      <c r="C38" s="19" t="s">
        <v>18</v>
      </c>
      <c r="D38" s="23"/>
      <c r="E38" s="24"/>
      <c r="F38" s="25"/>
      <c r="G38" s="4"/>
    </row>
    <row r="39" ht="15" customHeight="1" spans="1:7">
      <c r="A39" s="17" t="s">
        <v>105</v>
      </c>
      <c r="B39" s="18" t="s">
        <v>106</v>
      </c>
      <c r="C39" s="19" t="s">
        <v>80</v>
      </c>
      <c r="D39" s="23">
        <v>288</v>
      </c>
      <c r="E39" s="24"/>
      <c r="F39" s="25">
        <f>D39*E39</f>
        <v>0</v>
      </c>
      <c r="G39" s="4"/>
    </row>
    <row r="40" ht="370" customHeight="1" spans="1:7">
      <c r="A40" s="17" t="s">
        <v>18</v>
      </c>
      <c r="B40" s="18" t="s">
        <v>18</v>
      </c>
      <c r="C40" s="19" t="s">
        <v>18</v>
      </c>
      <c r="D40" s="23"/>
      <c r="E40" s="24"/>
      <c r="F40" s="26"/>
      <c r="G40" s="4"/>
    </row>
    <row r="41" ht="15" customHeight="1" spans="1:7">
      <c r="A41" s="27" t="s">
        <v>107</v>
      </c>
      <c r="B41" s="28"/>
      <c r="C41" s="28"/>
      <c r="D41" s="28"/>
      <c r="E41" s="29"/>
      <c r="F41" s="30">
        <f>SUM(F25:F40)</f>
        <v>0</v>
      </c>
      <c r="G41" s="4"/>
    </row>
    <row r="42" ht="15" customHeight="1" spans="1:7">
      <c r="A42" s="9" t="s">
        <v>108</v>
      </c>
      <c r="B42" s="9"/>
      <c r="C42" s="9"/>
      <c r="D42" s="9"/>
      <c r="E42" s="10"/>
      <c r="F42" s="8" t="s">
        <v>72</v>
      </c>
      <c r="G42" s="4"/>
    </row>
    <row r="43" ht="15" customHeight="1" spans="1:7">
      <c r="A43" s="4"/>
      <c r="B43" s="4"/>
      <c r="C43" s="4"/>
      <c r="D43" s="4"/>
      <c r="E43" s="5"/>
      <c r="F43" s="4"/>
      <c r="G43" s="4"/>
    </row>
    <row r="44" ht="42" customHeight="1" spans="1:7">
      <c r="A44" s="4"/>
      <c r="B44" s="4"/>
      <c r="C44" s="4"/>
      <c r="D44" s="4"/>
      <c r="E44" s="5"/>
      <c r="F44" s="4"/>
      <c r="G44" s="4"/>
    </row>
    <row r="45" ht="27" customHeight="1" spans="1:7">
      <c r="A45" s="6" t="s">
        <v>52</v>
      </c>
      <c r="B45" s="6"/>
      <c r="C45" s="6"/>
      <c r="D45" s="6"/>
      <c r="E45" s="7"/>
      <c r="F45" s="6"/>
      <c r="G45" s="4"/>
    </row>
    <row r="46" ht="15" customHeight="1" spans="1:7">
      <c r="A46" s="8" t="s">
        <v>17</v>
      </c>
      <c r="B46" s="8"/>
      <c r="C46" s="9" t="s">
        <v>18</v>
      </c>
      <c r="D46" s="9"/>
      <c r="E46" s="10"/>
      <c r="F46" s="9" t="s">
        <v>53</v>
      </c>
      <c r="G46" s="4"/>
    </row>
    <row r="47" ht="1" customHeight="1" spans="1:7">
      <c r="A47" s="4"/>
      <c r="B47" s="4"/>
      <c r="C47" s="4"/>
      <c r="D47" s="4"/>
      <c r="E47" s="5"/>
      <c r="F47" s="4"/>
      <c r="G47" s="4"/>
    </row>
    <row r="48" ht="22" customHeight="1" spans="1:7">
      <c r="A48" s="11" t="s">
        <v>109</v>
      </c>
      <c r="B48" s="11"/>
      <c r="C48" s="11"/>
      <c r="D48" s="11"/>
      <c r="E48" s="12"/>
      <c r="F48" s="11"/>
      <c r="G48" s="4"/>
    </row>
    <row r="49" ht="17" customHeight="1" spans="1:7">
      <c r="A49" s="13" t="s">
        <v>55</v>
      </c>
      <c r="B49" s="14" t="s">
        <v>56</v>
      </c>
      <c r="C49" s="14" t="s">
        <v>57</v>
      </c>
      <c r="D49" s="14" t="s">
        <v>58</v>
      </c>
      <c r="E49" s="15" t="s">
        <v>59</v>
      </c>
      <c r="F49" s="16" t="s">
        <v>60</v>
      </c>
      <c r="G49" s="4"/>
    </row>
    <row r="50" ht="15" customHeight="1" spans="1:7">
      <c r="A50" s="17" t="s">
        <v>110</v>
      </c>
      <c r="B50" s="18" t="s">
        <v>111</v>
      </c>
      <c r="C50" s="19" t="s">
        <v>18</v>
      </c>
      <c r="D50" s="23"/>
      <c r="E50" s="24"/>
      <c r="F50" s="26"/>
      <c r="G50" s="4"/>
    </row>
    <row r="51" ht="15" customHeight="1" spans="1:7">
      <c r="A51" s="17" t="s">
        <v>112</v>
      </c>
      <c r="B51" s="18" t="s">
        <v>113</v>
      </c>
      <c r="C51" s="19" t="s">
        <v>18</v>
      </c>
      <c r="D51" s="23"/>
      <c r="E51" s="24"/>
      <c r="F51" s="26"/>
      <c r="G51" s="4"/>
    </row>
    <row r="52" ht="15" customHeight="1" spans="1:7">
      <c r="A52" s="17" t="s">
        <v>78</v>
      </c>
      <c r="B52" s="18" t="s">
        <v>114</v>
      </c>
      <c r="C52" s="19" t="s">
        <v>80</v>
      </c>
      <c r="D52" s="23">
        <v>912</v>
      </c>
      <c r="E52" s="24"/>
      <c r="F52" s="25">
        <f>D52*E52</f>
        <v>0</v>
      </c>
      <c r="G52" s="4"/>
    </row>
    <row r="53" ht="15" customHeight="1" spans="1:7">
      <c r="A53" s="17" t="s">
        <v>115</v>
      </c>
      <c r="B53" s="18" t="s">
        <v>116</v>
      </c>
      <c r="C53" s="19" t="s">
        <v>18</v>
      </c>
      <c r="D53" s="23"/>
      <c r="E53" s="24"/>
      <c r="F53" s="25"/>
      <c r="G53" s="4"/>
    </row>
    <row r="54" ht="15" customHeight="1" spans="1:7">
      <c r="A54" s="17" t="s">
        <v>117</v>
      </c>
      <c r="B54" s="18" t="s">
        <v>118</v>
      </c>
      <c r="C54" s="19" t="s">
        <v>18</v>
      </c>
      <c r="D54" s="23"/>
      <c r="E54" s="24"/>
      <c r="F54" s="25"/>
      <c r="G54" s="4"/>
    </row>
    <row r="55" ht="15" customHeight="1" spans="1:7">
      <c r="A55" s="17" t="s">
        <v>78</v>
      </c>
      <c r="B55" s="18" t="s">
        <v>119</v>
      </c>
      <c r="C55" s="19" t="s">
        <v>80</v>
      </c>
      <c r="D55" s="23">
        <v>912</v>
      </c>
      <c r="E55" s="24"/>
      <c r="F55" s="25">
        <f t="shared" ref="F53:F70" si="0">D55*E55</f>
        <v>0</v>
      </c>
      <c r="G55" s="4"/>
    </row>
    <row r="56" ht="15" customHeight="1" spans="1:7">
      <c r="A56" s="17" t="s">
        <v>120</v>
      </c>
      <c r="B56" s="18" t="s">
        <v>121</v>
      </c>
      <c r="C56" s="19" t="s">
        <v>18</v>
      </c>
      <c r="D56" s="23"/>
      <c r="E56" s="24"/>
      <c r="F56" s="25"/>
      <c r="G56" s="4"/>
    </row>
    <row r="57" ht="15" customHeight="1" spans="1:7">
      <c r="A57" s="17" t="s">
        <v>78</v>
      </c>
      <c r="B57" s="18" t="s">
        <v>122</v>
      </c>
      <c r="C57" s="19" t="s">
        <v>80</v>
      </c>
      <c r="D57" s="23">
        <v>360</v>
      </c>
      <c r="E57" s="24"/>
      <c r="F57" s="25">
        <f t="shared" si="0"/>
        <v>0</v>
      </c>
      <c r="G57" s="4"/>
    </row>
    <row r="58" ht="15" customHeight="1" spans="1:7">
      <c r="A58" s="17" t="s">
        <v>123</v>
      </c>
      <c r="B58" s="18" t="s">
        <v>124</v>
      </c>
      <c r="C58" s="19" t="s">
        <v>18</v>
      </c>
      <c r="D58" s="23"/>
      <c r="E58" s="24"/>
      <c r="F58" s="25"/>
      <c r="G58" s="4"/>
    </row>
    <row r="59" ht="15" customHeight="1" spans="1:7">
      <c r="A59" s="17" t="s">
        <v>125</v>
      </c>
      <c r="B59" s="18" t="s">
        <v>126</v>
      </c>
      <c r="C59" s="19" t="s">
        <v>18</v>
      </c>
      <c r="D59" s="23"/>
      <c r="E59" s="24"/>
      <c r="F59" s="25"/>
      <c r="G59" s="4"/>
    </row>
    <row r="60" ht="15" customHeight="1" spans="1:7">
      <c r="A60" s="17" t="s">
        <v>78</v>
      </c>
      <c r="B60" s="18" t="s">
        <v>127</v>
      </c>
      <c r="C60" s="19" t="s">
        <v>80</v>
      </c>
      <c r="D60" s="23">
        <v>912</v>
      </c>
      <c r="E60" s="24"/>
      <c r="F60" s="25">
        <f t="shared" si="0"/>
        <v>0</v>
      </c>
      <c r="G60" s="4"/>
    </row>
    <row r="61" ht="15" customHeight="1" spans="1:7">
      <c r="A61" s="17" t="s">
        <v>128</v>
      </c>
      <c r="B61" s="18" t="s">
        <v>129</v>
      </c>
      <c r="C61" s="19" t="s">
        <v>18</v>
      </c>
      <c r="D61" s="23"/>
      <c r="E61" s="24"/>
      <c r="F61" s="25"/>
      <c r="G61" s="4"/>
    </row>
    <row r="62" ht="15" customHeight="1" spans="1:7">
      <c r="A62" s="17" t="s">
        <v>130</v>
      </c>
      <c r="B62" s="18" t="s">
        <v>131</v>
      </c>
      <c r="C62" s="19" t="s">
        <v>80</v>
      </c>
      <c r="D62" s="23">
        <v>912</v>
      </c>
      <c r="E62" s="24"/>
      <c r="F62" s="25">
        <f t="shared" si="0"/>
        <v>0</v>
      </c>
      <c r="G62" s="4"/>
    </row>
    <row r="63" ht="15" customHeight="1" spans="1:7">
      <c r="A63" s="17" t="s">
        <v>132</v>
      </c>
      <c r="B63" s="18" t="s">
        <v>133</v>
      </c>
      <c r="C63" s="19" t="s">
        <v>18</v>
      </c>
      <c r="D63" s="23"/>
      <c r="E63" s="24"/>
      <c r="F63" s="25"/>
      <c r="G63" s="4"/>
    </row>
    <row r="64" ht="15" customHeight="1" spans="1:7">
      <c r="A64" s="17" t="s">
        <v>134</v>
      </c>
      <c r="B64" s="18" t="s">
        <v>133</v>
      </c>
      <c r="C64" s="19" t="s">
        <v>18</v>
      </c>
      <c r="D64" s="23"/>
      <c r="E64" s="24"/>
      <c r="F64" s="25"/>
      <c r="G64" s="4"/>
    </row>
    <row r="65" ht="15" customHeight="1" spans="1:7">
      <c r="A65" s="17" t="s">
        <v>78</v>
      </c>
      <c r="B65" s="18" t="s">
        <v>135</v>
      </c>
      <c r="C65" s="19" t="s">
        <v>80</v>
      </c>
      <c r="D65" s="23">
        <v>912</v>
      </c>
      <c r="E65" s="24"/>
      <c r="F65" s="25">
        <f t="shared" si="0"/>
        <v>0</v>
      </c>
      <c r="G65" s="4"/>
    </row>
    <row r="66" ht="15" customHeight="1" spans="1:7">
      <c r="A66" s="17" t="s">
        <v>136</v>
      </c>
      <c r="B66" s="18" t="s">
        <v>137</v>
      </c>
      <c r="C66" s="19" t="s">
        <v>80</v>
      </c>
      <c r="D66" s="23">
        <v>360</v>
      </c>
      <c r="E66" s="24"/>
      <c r="F66" s="25">
        <f t="shared" si="0"/>
        <v>0</v>
      </c>
      <c r="G66" s="4"/>
    </row>
    <row r="67" ht="15" customHeight="1" spans="1:7">
      <c r="A67" s="17" t="s">
        <v>138</v>
      </c>
      <c r="B67" s="18" t="s">
        <v>139</v>
      </c>
      <c r="C67" s="19" t="s">
        <v>18</v>
      </c>
      <c r="D67" s="23"/>
      <c r="E67" s="24"/>
      <c r="F67" s="25"/>
      <c r="G67" s="4"/>
    </row>
    <row r="68" ht="15" customHeight="1" spans="1:7">
      <c r="A68" s="17" t="s">
        <v>140</v>
      </c>
      <c r="B68" s="18" t="s">
        <v>141</v>
      </c>
      <c r="C68" s="19" t="s">
        <v>92</v>
      </c>
      <c r="D68" s="23">
        <v>701.36</v>
      </c>
      <c r="E68" s="24"/>
      <c r="F68" s="25">
        <f t="shared" si="0"/>
        <v>0</v>
      </c>
      <c r="G68" s="4"/>
    </row>
    <row r="69" ht="15" customHeight="1" spans="1:7">
      <c r="A69" s="17" t="s">
        <v>142</v>
      </c>
      <c r="B69" s="18" t="s">
        <v>143</v>
      </c>
      <c r="C69" s="19" t="s">
        <v>80</v>
      </c>
      <c r="D69" s="23">
        <v>360</v>
      </c>
      <c r="E69" s="24"/>
      <c r="F69" s="25">
        <f t="shared" si="0"/>
        <v>0</v>
      </c>
      <c r="G69" s="4"/>
    </row>
    <row r="70" ht="15" customHeight="1" spans="1:7">
      <c r="A70" s="17" t="s">
        <v>144</v>
      </c>
      <c r="B70" s="18" t="s">
        <v>145</v>
      </c>
      <c r="C70" s="19" t="s">
        <v>92</v>
      </c>
      <c r="D70" s="23">
        <v>25.44</v>
      </c>
      <c r="E70" s="24"/>
      <c r="F70" s="25">
        <f t="shared" si="0"/>
        <v>0</v>
      </c>
      <c r="G70" s="4"/>
    </row>
    <row r="71" ht="321" customHeight="1" spans="1:7">
      <c r="A71" s="17" t="s">
        <v>18</v>
      </c>
      <c r="B71" s="18" t="s">
        <v>18</v>
      </c>
      <c r="C71" s="19" t="s">
        <v>18</v>
      </c>
      <c r="D71" s="23"/>
      <c r="E71" s="24"/>
      <c r="F71" s="26"/>
      <c r="G71" s="4"/>
    </row>
    <row r="72" ht="15" customHeight="1" spans="1:7">
      <c r="A72" s="27" t="s">
        <v>146</v>
      </c>
      <c r="B72" s="28"/>
      <c r="C72" s="28"/>
      <c r="D72" s="28"/>
      <c r="E72" s="29"/>
      <c r="F72" s="30">
        <f>SUM(F52:F71)</f>
        <v>0</v>
      </c>
      <c r="G72" s="4"/>
    </row>
    <row r="73" ht="15" customHeight="1" spans="1:7">
      <c r="A73" s="9" t="s">
        <v>147</v>
      </c>
      <c r="B73" s="9"/>
      <c r="C73" s="9"/>
      <c r="D73" s="9"/>
      <c r="E73" s="10"/>
      <c r="F73" s="8" t="s">
        <v>72</v>
      </c>
      <c r="G73" s="4"/>
    </row>
    <row r="74" ht="32" customHeight="1" spans="1:7">
      <c r="A74" s="4"/>
      <c r="B74" s="4"/>
      <c r="C74" s="4"/>
      <c r="D74" s="4"/>
      <c r="E74" s="5"/>
      <c r="F74" s="4"/>
      <c r="G74" s="4"/>
    </row>
    <row r="75" ht="42" customHeight="1" spans="1:7">
      <c r="A75" s="4"/>
      <c r="B75" s="4"/>
      <c r="C75" s="4"/>
      <c r="D75" s="4"/>
      <c r="E75" s="5"/>
      <c r="F75" s="4"/>
      <c r="G75" s="4"/>
    </row>
    <row r="76" ht="27" customHeight="1" spans="1:7">
      <c r="A76" s="6" t="s">
        <v>52</v>
      </c>
      <c r="B76" s="6"/>
      <c r="C76" s="6"/>
      <c r="D76" s="6"/>
      <c r="E76" s="7"/>
      <c r="F76" s="6"/>
      <c r="G76" s="4"/>
    </row>
    <row r="77" ht="15" customHeight="1" spans="1:7">
      <c r="A77" s="8" t="s">
        <v>17</v>
      </c>
      <c r="B77" s="8"/>
      <c r="C77" s="9" t="s">
        <v>18</v>
      </c>
      <c r="D77" s="9"/>
      <c r="E77" s="10"/>
      <c r="F77" s="9" t="s">
        <v>53</v>
      </c>
      <c r="G77" s="4"/>
    </row>
    <row r="78" ht="1" customHeight="1" spans="1:7">
      <c r="A78" s="4"/>
      <c r="B78" s="4"/>
      <c r="C78" s="4"/>
      <c r="D78" s="4"/>
      <c r="E78" s="5"/>
      <c r="F78" s="4"/>
      <c r="G78" s="4"/>
    </row>
    <row r="79" ht="22" customHeight="1" spans="1:7">
      <c r="A79" s="11" t="s">
        <v>148</v>
      </c>
      <c r="B79" s="11"/>
      <c r="C79" s="11"/>
      <c r="D79" s="11"/>
      <c r="E79" s="12"/>
      <c r="F79" s="11"/>
      <c r="G79" s="4"/>
    </row>
    <row r="80" ht="17" customHeight="1" spans="1:7">
      <c r="A80" s="13" t="s">
        <v>55</v>
      </c>
      <c r="B80" s="14" t="s">
        <v>56</v>
      </c>
      <c r="C80" s="14" t="s">
        <v>57</v>
      </c>
      <c r="D80" s="14" t="s">
        <v>58</v>
      </c>
      <c r="E80" s="15" t="s">
        <v>59</v>
      </c>
      <c r="F80" s="16" t="s">
        <v>60</v>
      </c>
      <c r="G80" s="4"/>
    </row>
    <row r="81" ht="15" customHeight="1" spans="1:7">
      <c r="A81" s="17" t="s">
        <v>149</v>
      </c>
      <c r="B81" s="18" t="s">
        <v>150</v>
      </c>
      <c r="C81" s="19" t="s">
        <v>18</v>
      </c>
      <c r="D81" s="23"/>
      <c r="E81" s="24"/>
      <c r="F81" s="26"/>
      <c r="G81" s="4"/>
    </row>
    <row r="82" ht="21" customHeight="1" spans="1:7">
      <c r="A82" s="17" t="s">
        <v>151</v>
      </c>
      <c r="B82" s="18" t="s">
        <v>152</v>
      </c>
      <c r="C82" s="19" t="s">
        <v>153</v>
      </c>
      <c r="D82" s="23">
        <v>8</v>
      </c>
      <c r="E82" s="24"/>
      <c r="F82" s="25">
        <f>D82*E82</f>
        <v>0</v>
      </c>
      <c r="G82" s="4"/>
    </row>
    <row r="83" ht="30" customHeight="1" spans="1:7">
      <c r="A83" s="17" t="s">
        <v>154</v>
      </c>
      <c r="B83" s="18" t="s">
        <v>155</v>
      </c>
      <c r="C83" s="19" t="s">
        <v>153</v>
      </c>
      <c r="D83" s="23">
        <v>8</v>
      </c>
      <c r="E83" s="24"/>
      <c r="F83" s="25">
        <f>D83*E83</f>
        <v>0</v>
      </c>
      <c r="G83" s="4"/>
    </row>
    <row r="84" ht="15" customHeight="1" spans="1:7">
      <c r="A84" s="17" t="s">
        <v>156</v>
      </c>
      <c r="B84" s="18" t="s">
        <v>157</v>
      </c>
      <c r="C84" s="19" t="s">
        <v>153</v>
      </c>
      <c r="D84" s="23">
        <v>16</v>
      </c>
      <c r="E84" s="24"/>
      <c r="F84" s="25">
        <f>D84*E84</f>
        <v>0</v>
      </c>
      <c r="G84" s="4"/>
    </row>
    <row r="85" ht="15" customHeight="1" spans="1:7">
      <c r="A85" s="17" t="s">
        <v>158</v>
      </c>
      <c r="B85" s="18" t="s">
        <v>159</v>
      </c>
      <c r="C85" s="19" t="s">
        <v>18</v>
      </c>
      <c r="D85" s="23"/>
      <c r="E85" s="24"/>
      <c r="F85" s="25"/>
      <c r="G85" s="4"/>
    </row>
    <row r="86" ht="15" customHeight="1" spans="1:7">
      <c r="A86" s="17" t="s">
        <v>160</v>
      </c>
      <c r="B86" s="18" t="s">
        <v>161</v>
      </c>
      <c r="C86" s="19" t="s">
        <v>18</v>
      </c>
      <c r="D86" s="23"/>
      <c r="E86" s="24"/>
      <c r="F86" s="25"/>
      <c r="G86" s="4"/>
    </row>
    <row r="87" ht="15" customHeight="1" spans="1:7">
      <c r="A87" s="17" t="s">
        <v>78</v>
      </c>
      <c r="B87" s="18" t="s">
        <v>162</v>
      </c>
      <c r="C87" s="19" t="s">
        <v>80</v>
      </c>
      <c r="D87" s="23">
        <v>181.6</v>
      </c>
      <c r="E87" s="24"/>
      <c r="F87" s="25">
        <f t="shared" ref="F85:F93" si="1">D87*E87</f>
        <v>0</v>
      </c>
      <c r="G87" s="4"/>
    </row>
    <row r="88" ht="15" customHeight="1" spans="1:7">
      <c r="A88" s="17" t="s">
        <v>163</v>
      </c>
      <c r="B88" s="18" t="s">
        <v>164</v>
      </c>
      <c r="C88" s="19" t="s">
        <v>80</v>
      </c>
      <c r="D88" s="23">
        <v>272</v>
      </c>
      <c r="E88" s="24"/>
      <c r="F88" s="25">
        <f t="shared" si="1"/>
        <v>0</v>
      </c>
      <c r="G88" s="4"/>
    </row>
    <row r="89" ht="15" customHeight="1" spans="1:7">
      <c r="A89" s="17" t="s">
        <v>165</v>
      </c>
      <c r="B89" s="18" t="s">
        <v>166</v>
      </c>
      <c r="C89" s="19" t="s">
        <v>18</v>
      </c>
      <c r="D89" s="23"/>
      <c r="E89" s="24"/>
      <c r="F89" s="25"/>
      <c r="G89" s="4"/>
    </row>
    <row r="90" ht="15" customHeight="1" spans="1:7">
      <c r="A90" s="17" t="s">
        <v>167</v>
      </c>
      <c r="B90" s="18" t="s">
        <v>168</v>
      </c>
      <c r="C90" s="19" t="s">
        <v>92</v>
      </c>
      <c r="D90" s="23">
        <v>104.8</v>
      </c>
      <c r="E90" s="24"/>
      <c r="F90" s="25">
        <f t="shared" si="1"/>
        <v>0</v>
      </c>
      <c r="G90" s="4"/>
    </row>
    <row r="91" ht="15" customHeight="1" spans="1:7">
      <c r="A91" s="17" t="s">
        <v>169</v>
      </c>
      <c r="B91" s="18" t="s">
        <v>170</v>
      </c>
      <c r="C91" s="19" t="s">
        <v>18</v>
      </c>
      <c r="D91" s="23"/>
      <c r="E91" s="24"/>
      <c r="F91" s="25"/>
      <c r="G91" s="4"/>
    </row>
    <row r="92" ht="15" customHeight="1" spans="1:7">
      <c r="A92" s="17" t="s">
        <v>171</v>
      </c>
      <c r="B92" s="18" t="s">
        <v>172</v>
      </c>
      <c r="C92" s="19" t="s">
        <v>18</v>
      </c>
      <c r="D92" s="23"/>
      <c r="E92" s="24"/>
      <c r="F92" s="25"/>
      <c r="G92" s="4"/>
    </row>
    <row r="93" ht="15" customHeight="1" spans="1:7">
      <c r="A93" s="17" t="s">
        <v>78</v>
      </c>
      <c r="B93" s="18" t="s">
        <v>173</v>
      </c>
      <c r="C93" s="19" t="s">
        <v>174</v>
      </c>
      <c r="D93" s="23">
        <v>260</v>
      </c>
      <c r="E93" s="24"/>
      <c r="F93" s="25">
        <f t="shared" si="1"/>
        <v>0</v>
      </c>
      <c r="G93" s="4"/>
    </row>
    <row r="94" ht="409" customHeight="1" spans="1:7">
      <c r="A94" s="17" t="s">
        <v>18</v>
      </c>
      <c r="B94" s="18" t="s">
        <v>18</v>
      </c>
      <c r="C94" s="19" t="s">
        <v>18</v>
      </c>
      <c r="D94" s="23"/>
      <c r="E94" s="24"/>
      <c r="F94" s="26"/>
      <c r="G94" s="4"/>
    </row>
    <row r="95" ht="21" customHeight="1" spans="1:7">
      <c r="A95" s="17"/>
      <c r="B95" s="18"/>
      <c r="C95" s="19"/>
      <c r="D95" s="23"/>
      <c r="E95" s="24"/>
      <c r="F95" s="26"/>
      <c r="G95" s="4"/>
    </row>
    <row r="96" ht="15" customHeight="1" spans="1:7">
      <c r="A96" s="27" t="s">
        <v>175</v>
      </c>
      <c r="B96" s="28"/>
      <c r="C96" s="28"/>
      <c r="D96" s="28"/>
      <c r="E96" s="29"/>
      <c r="F96" s="30">
        <f>SUM(F82:F95)</f>
        <v>0</v>
      </c>
      <c r="G96" s="4"/>
    </row>
    <row r="97" ht="15" customHeight="1" spans="1:7">
      <c r="A97" s="9" t="s">
        <v>176</v>
      </c>
      <c r="B97" s="9"/>
      <c r="C97" s="9"/>
      <c r="D97" s="9"/>
      <c r="E97" s="10"/>
      <c r="F97" s="8" t="s">
        <v>72</v>
      </c>
      <c r="G97" s="4"/>
    </row>
    <row r="98" ht="20" customHeight="1" spans="1:7">
      <c r="A98" s="4"/>
      <c r="B98" s="4"/>
      <c r="C98" s="4"/>
      <c r="D98" s="4"/>
      <c r="E98" s="5"/>
      <c r="F98" s="4"/>
      <c r="G98" s="4"/>
    </row>
    <row r="99" ht="42" customHeight="1" spans="1:7">
      <c r="A99" s="4"/>
      <c r="B99" s="4"/>
      <c r="C99" s="4"/>
      <c r="D99" s="4"/>
      <c r="E99" s="5"/>
      <c r="F99" s="4"/>
      <c r="G99" s="4"/>
    </row>
    <row r="100" ht="27" customHeight="1" spans="1:7">
      <c r="A100" s="6" t="s">
        <v>52</v>
      </c>
      <c r="B100" s="6"/>
      <c r="C100" s="6"/>
      <c r="D100" s="6"/>
      <c r="E100" s="7"/>
      <c r="F100" s="6"/>
      <c r="G100" s="4"/>
    </row>
    <row r="101" ht="15" customHeight="1" spans="1:7">
      <c r="A101" s="8" t="s">
        <v>17</v>
      </c>
      <c r="B101" s="8"/>
      <c r="C101" s="9" t="s">
        <v>18</v>
      </c>
      <c r="D101" s="9"/>
      <c r="E101" s="10"/>
      <c r="F101" s="9" t="s">
        <v>53</v>
      </c>
      <c r="G101" s="4"/>
    </row>
    <row r="102" ht="1" customHeight="1" spans="1:7">
      <c r="A102" s="4"/>
      <c r="B102" s="4"/>
      <c r="C102" s="4"/>
      <c r="D102" s="4"/>
      <c r="E102" s="5"/>
      <c r="F102" s="4"/>
      <c r="G102" s="4"/>
    </row>
    <row r="103" ht="22" customHeight="1" spans="1:7">
      <c r="A103" s="11" t="s">
        <v>177</v>
      </c>
      <c r="B103" s="11"/>
      <c r="C103" s="11"/>
      <c r="D103" s="11"/>
      <c r="E103" s="12"/>
      <c r="F103" s="11"/>
      <c r="G103" s="4"/>
    </row>
    <row r="104" ht="17" customHeight="1" spans="1:7">
      <c r="A104" s="13" t="s">
        <v>55</v>
      </c>
      <c r="B104" s="14" t="s">
        <v>56</v>
      </c>
      <c r="C104" s="14" t="s">
        <v>57</v>
      </c>
      <c r="D104" s="14" t="s">
        <v>58</v>
      </c>
      <c r="E104" s="15" t="s">
        <v>59</v>
      </c>
      <c r="F104" s="16" t="s">
        <v>60</v>
      </c>
      <c r="G104" s="4"/>
    </row>
    <row r="105" ht="15" customHeight="1" spans="1:7">
      <c r="A105" s="17" t="s">
        <v>178</v>
      </c>
      <c r="B105" s="18" t="s">
        <v>179</v>
      </c>
      <c r="C105" s="19" t="s">
        <v>18</v>
      </c>
      <c r="D105" s="23"/>
      <c r="E105" s="24"/>
      <c r="F105" s="26"/>
      <c r="G105" s="4"/>
    </row>
    <row r="106" ht="15" customHeight="1" spans="1:7">
      <c r="A106" s="17" t="s">
        <v>180</v>
      </c>
      <c r="B106" s="18" t="s">
        <v>181</v>
      </c>
      <c r="C106" s="19" t="s">
        <v>18</v>
      </c>
      <c r="D106" s="23"/>
      <c r="E106" s="24"/>
      <c r="F106" s="26"/>
      <c r="G106" s="4"/>
    </row>
    <row r="107" ht="15" customHeight="1" spans="1:7">
      <c r="A107" s="17" t="s">
        <v>78</v>
      </c>
      <c r="B107" s="18" t="s">
        <v>182</v>
      </c>
      <c r="C107" s="19" t="s">
        <v>80</v>
      </c>
      <c r="D107" s="23">
        <v>1052</v>
      </c>
      <c r="E107" s="24"/>
      <c r="F107" s="25">
        <f>D107*E107</f>
        <v>0</v>
      </c>
      <c r="G107" s="4"/>
    </row>
    <row r="108" ht="409" customHeight="1" spans="1:7">
      <c r="A108" s="17" t="s">
        <v>18</v>
      </c>
      <c r="B108" s="18" t="s">
        <v>18</v>
      </c>
      <c r="C108" s="19" t="s">
        <v>18</v>
      </c>
      <c r="D108" s="23"/>
      <c r="E108" s="24"/>
      <c r="F108" s="26"/>
      <c r="G108" s="4"/>
    </row>
    <row r="109" ht="192" customHeight="1" spans="1:7">
      <c r="A109" s="17"/>
      <c r="B109" s="18"/>
      <c r="C109" s="19"/>
      <c r="D109" s="23"/>
      <c r="E109" s="24"/>
      <c r="F109" s="26"/>
      <c r="G109" s="4"/>
    </row>
    <row r="110" ht="15" customHeight="1" spans="1:7">
      <c r="A110" s="27" t="s">
        <v>183</v>
      </c>
      <c r="B110" s="28"/>
      <c r="C110" s="28"/>
      <c r="D110" s="28"/>
      <c r="E110" s="29"/>
      <c r="F110" s="31">
        <f>SUM(F107:F109)</f>
        <v>0</v>
      </c>
      <c r="G110" s="4"/>
    </row>
    <row r="111" ht="15" customHeight="1" spans="1:7">
      <c r="A111" s="9" t="s">
        <v>184</v>
      </c>
      <c r="B111" s="9"/>
      <c r="C111" s="9"/>
      <c r="D111" s="9"/>
      <c r="E111" s="10"/>
      <c r="F111" s="8" t="s">
        <v>72</v>
      </c>
      <c r="G111" s="4"/>
    </row>
    <row r="112" ht="22" customHeight="1" spans="1:7">
      <c r="A112" s="4"/>
      <c r="B112" s="4"/>
      <c r="C112" s="4"/>
      <c r="D112" s="4"/>
      <c r="E112" s="5"/>
      <c r="F112" s="4"/>
      <c r="G112" s="4"/>
    </row>
  </sheetData>
  <sheetProtection algorithmName="SHA-512" hashValue="JJeLTCVK6ri1k67Lysft3zaweIiTCiF1LgaxrvfKhasoivzniY2UhpNHIT7r55jbM2gO55JX4Rjhkoy+CTgT8w==" saltValue="HvEpYNlZgetWKSbb0ru5/Q==" spinCount="100000" sheet="1" objects="1"/>
  <protectedRanges>
    <protectedRange password="C7A7" sqref="E$1:E$1048576" name="区域1"/>
  </protectedRanges>
  <mergeCells count="48">
    <mergeCell ref="A2:F2"/>
    <mergeCell ref="A3:B3"/>
    <mergeCell ref="C3:E3"/>
    <mergeCell ref="A5:F5"/>
    <mergeCell ref="A14:E14"/>
    <mergeCell ref="A15:E15"/>
    <mergeCell ref="A18:F18"/>
    <mergeCell ref="A19:B19"/>
    <mergeCell ref="C19:E19"/>
    <mergeCell ref="A21:F21"/>
    <mergeCell ref="A41:E41"/>
    <mergeCell ref="A42:E42"/>
    <mergeCell ref="A45:F45"/>
    <mergeCell ref="A46:B46"/>
    <mergeCell ref="C46:E46"/>
    <mergeCell ref="A48:F48"/>
    <mergeCell ref="A72:E72"/>
    <mergeCell ref="A73:E73"/>
    <mergeCell ref="A76:F76"/>
    <mergeCell ref="A77:B77"/>
    <mergeCell ref="C77:E77"/>
    <mergeCell ref="A79:F79"/>
    <mergeCell ref="A96:E96"/>
    <mergeCell ref="A97:E97"/>
    <mergeCell ref="A100:F100"/>
    <mergeCell ref="A101:B101"/>
    <mergeCell ref="C101:E101"/>
    <mergeCell ref="A103:F103"/>
    <mergeCell ref="A110:E110"/>
    <mergeCell ref="A111:E111"/>
    <mergeCell ref="A12:A13"/>
    <mergeCell ref="A94:A95"/>
    <mergeCell ref="A108:A109"/>
    <mergeCell ref="B12:B13"/>
    <mergeCell ref="B94:B95"/>
    <mergeCell ref="B108:B109"/>
    <mergeCell ref="C12:C13"/>
    <mergeCell ref="C94:C95"/>
    <mergeCell ref="C108:C109"/>
    <mergeCell ref="D12:D13"/>
    <mergeCell ref="D94:D95"/>
    <mergeCell ref="D108:D109"/>
    <mergeCell ref="E12:E13"/>
    <mergeCell ref="E94:E95"/>
    <mergeCell ref="E108:E109"/>
    <mergeCell ref="F12:F13"/>
    <mergeCell ref="F94:F95"/>
    <mergeCell ref="F108:F109"/>
  </mergeCells>
  <pageMargins left="0" right="0" top="0" bottom="0" header="0" footer="0"/>
  <pageSetup paperSize="9" fitToWidth="595" fitToHeight="832" pageOrder="overThenDown" orientation="portrait" horizontalDpi="300" verticalDpi="300"/>
  <headerFooter alignWithMargins="0" scaleWithDoc="0"/>
  <rowBreaks count="4" manualBreakCount="4">
    <brk id="16" max="255" man="1"/>
    <brk id="43" max="255" man="1"/>
    <brk id="74" max="255" man="1"/>
    <brk id="98" max="25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  <rangeList sheetStid="1" master="" otherUserPermission="visible"/>
  <rangeList sheetStid="2" master="" otherUserPermission="visible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汇总表</vt:lpstr>
      <vt:lpstr>【标表1】投标报价汇总表</vt:lpstr>
      <vt:lpstr>【标表2】工程量清单表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一路走来</cp:lastModifiedBy>
  <dcterms:created xsi:type="dcterms:W3CDTF">2025-11-07T09:36:00Z</dcterms:created>
  <dcterms:modified xsi:type="dcterms:W3CDTF">2025-11-21T14:10:38Z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12B87A2E9D914A12836721FABD22FBA2_13</vt:lpwstr>
  </property>
  <property fmtid="{D5CDD505-2E9C-101B-9397-08002B2CF9AE}" pid="3" name="KSOProductBuildVer">
    <vt:lpwstr>2052-12.1.0.23542</vt:lpwstr>
  </property>
</Properties>
</file>